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A46E8E6F-1ACD-4555-BBBA-7F4676786F2F}" xr6:coauthVersionLast="47" xr6:coauthVersionMax="47" xr10:uidLastSave="{00000000-0000-0000-0000-000000000000}"/>
  <bookViews>
    <workbookView xWindow="-110" yWindow="-110" windowWidth="19420" windowHeight="10300" xr2:uid="{182CAD8F-EB4F-4812-80C6-BDBE1E76B449}"/>
  </bookViews>
  <sheets>
    <sheet name="جدول  05-06 Table  " sheetId="1" r:id="rId1"/>
  </sheets>
  <definedNames>
    <definedName name="_xlnm.Print_Area" localSheetId="0">'جدول  05-06 Table  '!$A$1:$J$59</definedName>
    <definedName name="_xlnm.Print_Titles" localSheetId="0">'جدول  05-06 Table  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I55" i="1"/>
  <c r="H55" i="1"/>
  <c r="G55" i="1"/>
  <c r="F55" i="1"/>
  <c r="F56" i="1" s="1"/>
  <c r="E55" i="1"/>
  <c r="E56" i="1" s="1"/>
  <c r="D55" i="1"/>
  <c r="D56" i="1" s="1"/>
  <c r="C55" i="1"/>
  <c r="C56" i="1" s="1"/>
  <c r="B55" i="1"/>
  <c r="B56" i="1" s="1"/>
  <c r="I48" i="1"/>
  <c r="H48" i="1"/>
  <c r="G48" i="1"/>
  <c r="F48" i="1"/>
  <c r="E48" i="1"/>
  <c r="D48" i="1"/>
  <c r="C48" i="1"/>
  <c r="B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tc={60682E0E-5B67-4E4E-9FAF-14E435E7323B}</author>
  </authors>
  <commentList>
    <comment ref="E51" authorId="0" shapeId="0" xr:uid="{60682E0E-5B67-4E4E-9FAF-14E435E7323B}">
      <text>
        <t>[Threaded comment]
Your version of Excel allows you to read this threaded comment; however, any edits to it will get removed if the file is opened in a newer version of Excel. Learn more: https://go.microsoft.com/fwlink/?linkid=870924
Comment:
    انخفاض ملحوظ</t>
      </text>
    </comment>
  </commentList>
</comments>
</file>

<file path=xl/sharedStrings.xml><?xml version="1.0" encoding="utf-8"?>
<sst xmlns="http://schemas.openxmlformats.org/spreadsheetml/2006/main" count="124" uniqueCount="124">
  <si>
    <t xml:space="preserve">مؤشرات أداء مستشفيات القطاع الطبي الخاص - إمارة دبي </t>
  </si>
  <si>
    <t>Private Sector Hospitals Performance Indicators - Emirate of Dubai</t>
  </si>
  <si>
    <t xml:space="preserve"> (2022)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</si>
  <si>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</si>
  <si>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</si>
  <si>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</si>
  <si>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</si>
  <si>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</si>
  <si>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عدد أيام رعاية المرضى الذين خرجوا بما في ذلك الوفاة</t>
  </si>
  <si>
    <t>متوسط مدة الإقامة</t>
  </si>
  <si>
    <t>معدل إشغال الأسرة</t>
  </si>
  <si>
    <t>طبيب/ سرير**</t>
  </si>
  <si>
    <t>ممرض / سرير</t>
  </si>
  <si>
    <t>Title</t>
  </si>
  <si>
    <t>Outpatients*</t>
  </si>
  <si>
    <t xml:space="preserve"> Inpatients</t>
  </si>
  <si>
    <t>Number of Beds</t>
  </si>
  <si>
    <t>Number of Days of Care to Patients Discharged including Death</t>
  </si>
  <si>
    <t>Average Length of Stay</t>
  </si>
  <si>
    <t xml:space="preserve">Bed Occupancy
 Rate </t>
  </si>
  <si>
    <t>Doctor / Bed**</t>
  </si>
  <si>
    <t>Nurse / Bed</t>
  </si>
  <si>
    <t>مستشفى القرهود</t>
  </si>
  <si>
    <t>Garhoud Hospital</t>
  </si>
  <si>
    <t>مستشفى الزهراء</t>
  </si>
  <si>
    <t>Al Zahra Hospital</t>
  </si>
  <si>
    <t>المستشفى الأمريكي</t>
  </si>
  <si>
    <t xml:space="preserve">American Hospital </t>
  </si>
  <si>
    <t>مستشفى استر المنخول</t>
  </si>
  <si>
    <t>Aster Hospital - Al Mankhool</t>
  </si>
  <si>
    <t>مستشفى برجيل</t>
  </si>
  <si>
    <t>Barjeel Hospital</t>
  </si>
  <si>
    <t>المستشفى الكندي التخصصي</t>
  </si>
  <si>
    <t>Canadian Specialist Hospital</t>
  </si>
  <si>
    <t>مستشفى استر سيدارز-جبل
 علي الدولي</t>
  </si>
  <si>
    <t>Aster 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</si>
  <si>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</si>
  <si>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</si>
  <si>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</si>
  <si>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</si>
  <si>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</si>
  <si>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</si>
  <si>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</si>
  <si>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</si>
  <si>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</si>
  <si>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</si>
  <si>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</si>
  <si>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</si>
  <si>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للنساء والأطفال</t>
  </si>
  <si>
    <t>Medcare Women &amp; Children Hospital</t>
  </si>
  <si>
    <t>مستشفى مديور 24/7</t>
  </si>
  <si>
    <t>Medeor Hospital 24/7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</si>
  <si>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</si>
  <si>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</si>
  <si>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</si>
  <si>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</si>
  <si>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</si>
  <si>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</si>
  <si>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رويال ش ذ م م</t>
  </si>
  <si>
    <t>N.M.C.  Royall Hospital LLC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</si>
  <si>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</si>
  <si>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</si>
  <si>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</si>
  <si>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</si>
  <si>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</si>
  <si>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>Thumbay Hospital</t>
  </si>
  <si>
    <t>مستشفى زليخة</t>
  </si>
  <si>
    <t xml:space="preserve">Zulaikha Hospital </t>
  </si>
  <si>
    <t>آدم فيتال اورتس ذ م م</t>
  </si>
  <si>
    <t>Adam Vital Hospital</t>
  </si>
  <si>
    <t>ميديكلينك مستشفى بارك فيو ذ.م.م</t>
  </si>
  <si>
    <t>Mediclinic Parkview Hospital</t>
  </si>
  <si>
    <t>مستشفى كينغز كوليدج لندن فرع من كي سي اتش هيلث كير ش.ذ.م.م</t>
  </si>
  <si>
    <t>King's College Hospital</t>
  </si>
  <si>
    <t>مستشفى نوفومد للجراحة التخصيصية</t>
  </si>
  <si>
    <t>Novomed Surgical Hospital</t>
  </si>
  <si>
    <t>مستشفى بيلاروما التخصصي</t>
  </si>
  <si>
    <t xml:space="preserve">Bella Roma Specialty Hospital </t>
  </si>
  <si>
    <t>مستشفى فقيه الجامعي</t>
  </si>
  <si>
    <t>Fakeeh University Hospital</t>
  </si>
  <si>
    <t>مستشفى جامعة دبي الطبية</t>
  </si>
  <si>
    <t>Dubai Medical University Hospital</t>
  </si>
  <si>
    <t>مستشفى استر القصيص</t>
  </si>
  <si>
    <t>Aster Hospital - Al Qusais</t>
  </si>
  <si>
    <t>مستشفى قرقاش</t>
  </si>
  <si>
    <t>Gargash Hospital</t>
  </si>
  <si>
    <t>مستشفى التداوي التخصصي</t>
  </si>
  <si>
    <t>Al Tadawi Specialty Hospital</t>
  </si>
  <si>
    <t>مستشفى استر سانبور</t>
  </si>
  <si>
    <t>Aster Hospital ,Sonapur</t>
  </si>
  <si>
    <t>مستشفى باراكير للعيون</t>
  </si>
  <si>
    <t>Barraquer Eye Hospital</t>
  </si>
  <si>
    <t>مستشفى وعيادات كوزمسيرج للجراحة التجميلية</t>
  </si>
  <si>
    <t>Cosmesurge Plastic Surgery Hospital &amp; Clinics</t>
  </si>
  <si>
    <t>مستشفى مردف</t>
  </si>
  <si>
    <t>Mirdif Private Hospital</t>
  </si>
  <si>
    <t>مستشفى وعياده ڤاليانت</t>
  </si>
  <si>
    <t>Valiant Clinic &amp; Hospital</t>
  </si>
  <si>
    <t>مستشفى قطينة التخصصي</t>
  </si>
  <si>
    <t>Quttainah Specialized Hospital</t>
  </si>
  <si>
    <t>اجمالي المستشفيات - القطاع الخاص</t>
  </si>
  <si>
    <t>TOTAL PRIVATE HOSPITALS REGISTERED IN DHA</t>
  </si>
  <si>
    <t>مستشفى الجليلة التخصصي لطب الأطفال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</si>
  <si>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</si>
  <si>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</si>
  <si>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</si>
  <si>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</si>
  <si>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</si>
  <si>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</si>
  <si>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</si>
  <si>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</si>
  <si>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</si>
  <si>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مركز كليمنصو الطبي</t>
  </si>
  <si>
    <t>Clemenceau Medical Center</t>
  </si>
  <si>
    <t>اجمالي المستشفيات-مدينة دبي الطبية</t>
  </si>
  <si>
    <t>TOTAL PRIVATE HOSPITALS REGISTERED IN DHCC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</si>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</sst>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color theme="1"/>
      <name val="Aptos Narrow"/>
      <family val="2"/>
      <scheme val="minor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rgb="FFFF000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Dubai"/>
      <family val="2"/>
    </font>
    <font>
      <sz val="10"/>
      <color theme="1"/>
      <name val="Dubai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49" fontId="7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3" fontId="12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3" fontId="15" fillId="3" borderId="2" xfId="1" applyNumberFormat="1" applyFont="1" applyFill="1" applyBorder="1" applyAlignment="1">
      <alignment horizontal="center" wrapText="1" readingOrder="2"/>
    </xf>
    <xf numFmtId="3" fontId="15" fillId="3" borderId="2" xfId="1" applyNumberFormat="1" applyFont="1" applyFill="1" applyBorder="1" applyAlignment="1">
      <alignment horizontal="center" wrapText="1" readingOrder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wrapText="1" readingOrder="2"/>
    </xf>
    <xf numFmtId="3" fontId="15" fillId="3" borderId="5" xfId="1" applyNumberFormat="1" applyFont="1" applyFill="1" applyBorder="1" applyAlignment="1">
      <alignment horizontal="center" wrapText="1" readingOrder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3" fontId="15" fillId="3" borderId="8" xfId="1" applyNumberFormat="1" applyFont="1" applyFill="1" applyBorder="1" applyAlignment="1">
      <alignment horizontal="center" vertical="top" wrapText="1" readingOrder="1"/>
    </xf>
    <xf numFmtId="0" fontId="15" fillId="3" borderId="8" xfId="1" applyFont="1" applyFill="1" applyBorder="1" applyAlignment="1">
      <alignment horizontal="center" vertical="top" wrapText="1" readingOrder="1"/>
    </xf>
    <xf numFmtId="0" fontId="15" fillId="3" borderId="8" xfId="1" applyFont="1" applyFill="1" applyBorder="1" applyAlignment="1">
      <alignment horizontal="center" vertical="top" wrapText="1"/>
    </xf>
    <xf numFmtId="9" fontId="15" fillId="3" borderId="8" xfId="2" applyFont="1" applyFill="1" applyBorder="1" applyAlignment="1">
      <alignment horizontal="center" vertical="top" wrapText="1" readingOrder="1"/>
    </xf>
    <xf numFmtId="0" fontId="8" fillId="3" borderId="9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3" fontId="20" fillId="4" borderId="0" xfId="1" applyNumberFormat="1" applyFont="1" applyFill="1" applyAlignment="1">
      <alignment horizontal="right" vertical="center" wrapText="1" indent="1"/>
    </xf>
    <xf numFmtId="3" fontId="20" fillId="2" borderId="0" xfId="1" applyNumberFormat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3" fontId="21" fillId="0" borderId="0" xfId="3" applyNumberFormat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 wrapText="1"/>
    </xf>
    <xf numFmtId="9" fontId="20" fillId="4" borderId="0" xfId="2" applyFont="1" applyFill="1" applyBorder="1" applyAlignment="1">
      <alignment horizontal="center" vertical="center" wrapText="1"/>
    </xf>
    <xf numFmtId="164" fontId="20" fillId="0" borderId="0" xfId="1" applyNumberFormat="1" applyFont="1" applyAlignment="1">
      <alignment horizontal="center" vertical="center" wrapText="1"/>
    </xf>
    <xf numFmtId="3" fontId="20" fillId="4" borderId="0" xfId="1" applyNumberFormat="1" applyFont="1" applyFill="1" applyAlignment="1">
      <alignment horizontal="left" vertical="center" wrapText="1" indent="1"/>
    </xf>
    <xf numFmtId="0" fontId="20" fillId="4" borderId="0" xfId="2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0" fillId="3" borderId="0" xfId="1" applyFont="1" applyFill="1" applyAlignment="1">
      <alignment horizontal="right" vertical="center" wrapText="1" indent="1"/>
    </xf>
    <xf numFmtId="3" fontId="20" fillId="3" borderId="0" xfId="1" applyNumberFormat="1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164" fontId="20" fillId="3" borderId="0" xfId="1" applyNumberFormat="1" applyFont="1" applyFill="1" applyAlignment="1">
      <alignment horizontal="center" vertical="center" wrapText="1"/>
    </xf>
    <xf numFmtId="9" fontId="20" fillId="3" borderId="0" xfId="2" applyFont="1" applyFill="1" applyBorder="1" applyAlignment="1">
      <alignment horizontal="center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right" vertical="center" wrapText="1" indent="1"/>
    </xf>
    <xf numFmtId="0" fontId="4" fillId="4" borderId="0" xfId="1" applyFont="1" applyFill="1" applyAlignment="1">
      <alignment vertical="center" wrapText="1"/>
    </xf>
    <xf numFmtId="0" fontId="5" fillId="4" borderId="0" xfId="1" applyFont="1" applyFill="1" applyAlignment="1">
      <alignment vertical="center" wrapText="1"/>
    </xf>
    <xf numFmtId="0" fontId="5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22" fillId="4" borderId="0" xfId="1" applyFont="1" applyFill="1" applyAlignment="1">
      <alignment vertical="center"/>
    </xf>
    <xf numFmtId="0" fontId="20" fillId="4" borderId="0" xfId="1" applyFont="1" applyFill="1" applyAlignment="1">
      <alignment horizontal="right" vertical="center" wrapText="1" indent="1"/>
    </xf>
    <xf numFmtId="3" fontId="20" fillId="4" borderId="0" xfId="1" applyNumberFormat="1" applyFont="1" applyFill="1" applyAlignment="1">
      <alignment horizontal="center" vertical="center" wrapText="1"/>
    </xf>
    <xf numFmtId="0" fontId="20" fillId="4" borderId="0" xfId="1" applyFont="1" applyFill="1" applyAlignment="1">
      <alignment horizontal="left" vertical="center" wrapText="1" indent="1"/>
    </xf>
    <xf numFmtId="0" fontId="23" fillId="5" borderId="0" xfId="1" applyFont="1" applyFill="1" applyAlignment="1">
      <alignment vertical="center" wrapText="1"/>
    </xf>
    <xf numFmtId="0" fontId="23" fillId="5" borderId="0" xfId="1" applyFont="1" applyFill="1" applyAlignment="1">
      <alignment vertical="center"/>
    </xf>
    <xf numFmtId="0" fontId="24" fillId="5" borderId="0" xfId="1" applyFont="1" applyFill="1" applyAlignment="1">
      <alignment vertical="center"/>
    </xf>
    <xf numFmtId="0" fontId="5" fillId="5" borderId="0" xfId="1" applyFont="1" applyFill="1" applyAlignment="1">
      <alignment vertical="center" wrapText="1"/>
    </xf>
    <xf numFmtId="0" fontId="5" fillId="5" borderId="0" xfId="1" applyFont="1" applyFill="1" applyAlignment="1">
      <alignment vertical="center"/>
    </xf>
    <xf numFmtId="0" fontId="22" fillId="5" borderId="0" xfId="1" applyFont="1" applyFill="1" applyAlignment="1">
      <alignment vertical="center"/>
    </xf>
    <xf numFmtId="9" fontId="20" fillId="3" borderId="0" xfId="1" applyNumberFormat="1" applyFont="1" applyFill="1" applyAlignment="1">
      <alignment horizontal="center" vertical="center" wrapText="1"/>
    </xf>
    <xf numFmtId="3" fontId="20" fillId="3" borderId="0" xfId="1" applyNumberFormat="1" applyFont="1" applyFill="1" applyAlignment="1">
      <alignment horizontal="right" vertical="center" wrapText="1" indent="1"/>
    </xf>
    <xf numFmtId="3" fontId="21" fillId="2" borderId="0" xfId="3" applyNumberFormat="1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1" fontId="20" fillId="0" borderId="0" xfId="1" applyNumberFormat="1" applyFont="1" applyAlignment="1">
      <alignment horizontal="center" vertical="center" wrapText="1"/>
    </xf>
    <xf numFmtId="3" fontId="20" fillId="3" borderId="11" xfId="1" applyNumberFormat="1" applyFont="1" applyFill="1" applyBorder="1" applyAlignment="1">
      <alignment horizontal="right" vertical="center" wrapText="1" indent="1"/>
    </xf>
    <xf numFmtId="3" fontId="20" fillId="3" borderId="11" xfId="1" applyNumberFormat="1" applyFont="1" applyFill="1" applyBorder="1" applyAlignment="1">
      <alignment horizontal="center" vertical="center" wrapText="1"/>
    </xf>
    <xf numFmtId="164" fontId="20" fillId="3" borderId="11" xfId="1" applyNumberFormat="1" applyFont="1" applyFill="1" applyBorder="1" applyAlignment="1">
      <alignment horizontal="center" vertical="center" wrapText="1"/>
    </xf>
    <xf numFmtId="9" fontId="20" fillId="3" borderId="11" xfId="1" applyNumberFormat="1" applyFont="1" applyFill="1" applyBorder="1" applyAlignment="1">
      <alignment horizontal="center" vertical="center" wrapText="1"/>
    </xf>
    <xf numFmtId="0" fontId="20" fillId="3" borderId="11" xfId="1" applyFont="1" applyFill="1" applyBorder="1" applyAlignment="1">
      <alignment horizontal="left" vertical="center" wrapText="1" indent="1"/>
    </xf>
    <xf numFmtId="0" fontId="16" fillId="2" borderId="0" xfId="1" applyFont="1" applyFill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2" borderId="0" xfId="1" applyFont="1" applyFill="1" applyAlignment="1">
      <alignment horizontal="right" vertical="center" wrapText="1" readingOrder="2"/>
    </xf>
    <xf numFmtId="0" fontId="26" fillId="0" borderId="0" xfId="1" applyFont="1" applyAlignment="1">
      <alignment horizontal="center" vertical="center" wrapText="1"/>
    </xf>
    <xf numFmtId="0" fontId="26" fillId="2" borderId="0" xfId="1" applyFont="1" applyFill="1" applyAlignment="1">
      <alignment horizontal="center" vertical="center" wrapText="1"/>
    </xf>
    <xf numFmtId="9" fontId="26" fillId="2" borderId="0" xfId="2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left" vertical="center" wrapText="1"/>
    </xf>
    <xf numFmtId="0" fontId="26" fillId="2" borderId="0" xfId="1" applyFont="1" applyFill="1" applyAlignment="1">
      <alignment vertical="center" wrapText="1"/>
    </xf>
    <xf numFmtId="0" fontId="27" fillId="2" borderId="0" xfId="1" applyFont="1" applyFill="1" applyAlignment="1">
      <alignment vertical="center" wrapText="1"/>
    </xf>
    <xf numFmtId="0" fontId="27" fillId="0" borderId="0" xfId="1" applyFont="1" applyAlignment="1">
      <alignment vertical="center" wrapText="1"/>
    </xf>
    <xf numFmtId="0" fontId="27" fillId="0" borderId="0" xfId="1" applyFont="1" applyAlignment="1">
      <alignment vertical="center"/>
    </xf>
    <xf numFmtId="0" fontId="26" fillId="2" borderId="0" xfId="1" applyFont="1" applyFill="1" applyAlignment="1">
      <alignment horizontal="right" vertical="center" wrapText="1" readingOrder="2"/>
    </xf>
    <xf numFmtId="3" fontId="26" fillId="2" borderId="0" xfId="1" applyNumberFormat="1" applyFont="1" applyFill="1" applyAlignment="1">
      <alignment horizontal="center" vertical="center" wrapText="1"/>
    </xf>
    <xf numFmtId="0" fontId="26" fillId="2" borderId="0" xfId="1" applyFont="1" applyFill="1" applyAlignment="1">
      <alignment horizontal="left" vertical="center" wrapText="1"/>
    </xf>
    <xf numFmtId="0" fontId="26" fillId="2" borderId="0" xfId="1" applyFont="1" applyFill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6" borderId="0" xfId="1" applyFont="1" applyFill="1" applyAlignment="1">
      <alignment horizontal="center" vertical="center" wrapText="1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center" vertical="center" wrapText="1"/>
    </xf>
    <xf numFmtId="164" fontId="20" fillId="3" borderId="0" xfId="1" applyNumberFormat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vertical="center" wrapText="1" indent="1"/>
    </xf>
    <xf numFmtId="0" fontId="20" fillId="4" borderId="0" xfId="1" applyFont="1" applyFill="1" applyBorder="1" applyAlignment="1">
      <alignment horizontal="right" vertical="center" wrapText="1" indent="1"/>
    </xf>
    <xf numFmtId="3" fontId="20" fillId="4" borderId="0" xfId="1" applyNumberFormat="1" applyFont="1" applyFill="1" applyBorder="1" applyAlignment="1">
      <alignment horizontal="center" vertical="center" wrapText="1"/>
    </xf>
    <xf numFmtId="3" fontId="21" fillId="0" borderId="0" xfId="3" applyNumberFormat="1" applyFont="1" applyBorder="1" applyAlignment="1">
      <alignment horizontal="center" vertical="center"/>
    </xf>
    <xf numFmtId="164" fontId="20" fillId="2" borderId="0" xfId="1" applyNumberFormat="1" applyFont="1" applyFill="1" applyBorder="1" applyAlignment="1">
      <alignment horizontal="center" vertical="center" wrapText="1"/>
    </xf>
    <xf numFmtId="164" fontId="20" fillId="0" borderId="0" xfId="1" applyNumberFormat="1" applyFont="1" applyBorder="1" applyAlignment="1">
      <alignment horizontal="center" vertical="center" wrapText="1"/>
    </xf>
    <xf numFmtId="0" fontId="20" fillId="4" borderId="0" xfId="1" applyFont="1" applyFill="1" applyBorder="1" applyAlignment="1">
      <alignment horizontal="left" vertical="center" wrapText="1" indent="1"/>
    </xf>
    <xf numFmtId="3" fontId="20" fillId="4" borderId="0" xfId="1" applyNumberFormat="1" applyFont="1" applyFill="1" applyBorder="1" applyAlignment="1">
      <alignment horizontal="right" vertical="center" wrapText="1" indent="1"/>
    </xf>
    <xf numFmtId="9" fontId="20" fillId="3" borderId="0" xfId="1" applyNumberFormat="1" applyFont="1" applyFill="1" applyBorder="1" applyAlignment="1">
      <alignment horizontal="center" vertical="center" wrapText="1"/>
    </xf>
    <xf numFmtId="164" fontId="20" fillId="4" borderId="0" xfId="1" applyNumberFormat="1" applyFont="1" applyFill="1" applyBorder="1" applyAlignment="1">
      <alignment horizontal="center" vertical="center" wrapText="1"/>
    </xf>
    <xf numFmtId="9" fontId="20" fillId="2" borderId="0" xfId="1" applyNumberFormat="1" applyFont="1" applyFill="1" applyBorder="1" applyAlignment="1">
      <alignment horizontal="center" vertical="center" wrapText="1"/>
    </xf>
    <xf numFmtId="3" fontId="20" fillId="3" borderId="0" xfId="1" applyNumberFormat="1" applyFont="1" applyFill="1" applyBorder="1" applyAlignment="1">
      <alignment horizontal="right" vertical="center" wrapText="1" indent="1"/>
    </xf>
    <xf numFmtId="3" fontId="20" fillId="3" borderId="10" xfId="1" applyNumberFormat="1" applyFont="1" applyFill="1" applyBorder="1" applyAlignment="1">
      <alignment horizontal="right" vertical="center" wrapText="1" indent="1"/>
    </xf>
    <xf numFmtId="3" fontId="20" fillId="3" borderId="10" xfId="1" applyNumberFormat="1" applyFont="1" applyFill="1" applyBorder="1" applyAlignment="1">
      <alignment horizontal="center" vertical="center" wrapText="1"/>
    </xf>
    <xf numFmtId="164" fontId="20" fillId="3" borderId="10" xfId="1" applyNumberFormat="1" applyFont="1" applyFill="1" applyBorder="1" applyAlignment="1">
      <alignment horizontal="center" vertical="center" wrapText="1"/>
    </xf>
    <xf numFmtId="9" fontId="20" fillId="3" borderId="10" xfId="1" applyNumberFormat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left" vertical="center" wrapText="1" indent="1"/>
    </xf>
    <xf numFmtId="0" fontId="20" fillId="3" borderId="12" xfId="1" applyFont="1" applyFill="1" applyBorder="1" applyAlignment="1">
      <alignment horizontal="right" vertical="center" wrapText="1" indent="1"/>
    </xf>
    <xf numFmtId="3" fontId="20" fillId="3" borderId="12" xfId="1" applyNumberFormat="1" applyFont="1" applyFill="1" applyBorder="1" applyAlignment="1">
      <alignment horizontal="center" vertical="center" wrapText="1"/>
    </xf>
    <xf numFmtId="164" fontId="20" fillId="3" borderId="12" xfId="1" applyNumberFormat="1" applyFont="1" applyFill="1" applyBorder="1" applyAlignment="1">
      <alignment horizontal="center" vertical="center" wrapText="1"/>
    </xf>
    <xf numFmtId="9" fontId="20" fillId="3" borderId="12" xfId="2" applyFont="1" applyFill="1" applyBorder="1" applyAlignment="1">
      <alignment horizontal="center" vertical="center" wrapText="1"/>
    </xf>
    <xf numFmtId="0" fontId="20" fillId="3" borderId="12" xfId="1" applyFont="1" applyFill="1" applyBorder="1" applyAlignment="1">
      <alignment horizontal="left" vertical="center" wrapText="1" indent="1"/>
    </xf>
  </cellXfs>
  <cellStyles count="4">
    <cellStyle name="Normal" xfId="0" builtinId="0"/>
    <cellStyle name="Normal 2 2" xfId="1" xr:uid="{C4BC2133-630F-4056-9FDB-F52AE4BFA0C5}"/>
    <cellStyle name="Normal 5 2" xfId="3" xr:uid="{E76611DB-EF02-468C-85B7-7308F82A3A6C}"/>
    <cellStyle name="Percent 3 2" xfId="2" xr:uid="{257857FA-682B-43C9-B945-8BAF7CD01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85302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5FE808AC-D880-466A-9370-AAE74887C27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18537248" y="0"/>
          <a:ext cx="2885302" cy="548640"/>
        </a:xfrm>
        <a:prstGeom prst="rect">
          <a:avLst/>
        </a:prstGeom>
      </xdr:spPr>
    </xdr:pic>
    <xdr:clientData/>
  </xdr:oneCellAnchor>
  <xdr:oneCellAnchor>
    <xdr:from>
      <xdr:col>9</xdr:col>
      <xdr:colOff>628474</xdr:colOff>
      <xdr:row>0</xdr:row>
      <xdr:rowOff>52350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BBB87AF9-A095-4755-8E72-4579C0CACBF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10474056" y="52350"/>
          <a:ext cx="1252220" cy="54864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hair Khalfan Albdwawi" id="{444295F9-80A5-48CB-8F32-A9569CF6494E}" userId="S::skalbdwawi@DSC.GOV.AE::e2e59726-7104-4467-8c88-5a1502ae736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1" dT="2024-03-26T09:11:21.73" personId="{444295F9-80A5-48CB-8F32-A9569CF6494E}" id="{60682E0E-5B67-4E4E-9FAF-14E435E7323B}">
    <text>انخفاض ملحوظ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C517-05D3-445F-8A10-741B7E0ED69D}">
  <sheetPr>
    <tabColor theme="0" tint="-0.14999847407452621"/>
  </sheetPr>
  <dimension ref="A1:AD69"/>
  <sheetViews>
    <sheetView showGridLines="0" rightToLeft="1" tabSelected="1" view="pageBreakPreview" topLeftCell="A50" zoomScale="90" zoomScaleNormal="100" zoomScaleSheetLayoutView="90" workbookViewId="0">
      <selection activeCell="F21" sqref="F21"/>
    </sheetView>
  </sheetViews>
  <sheetFormatPr defaultColWidth="7.921875" defaultRowHeight="22"/>
  <cols>
    <col min="1" max="1" width="24.3828125" style="1" customWidth="1"/>
    <col min="2" max="2" width="11.15234375" style="2" customWidth="1"/>
    <col min="3" max="3" width="9.69140625" style="2" customWidth="1"/>
    <col min="4" max="4" width="9.07421875" style="110" bestFit="1" customWidth="1"/>
    <col min="5" max="5" width="12.61328125" style="3" customWidth="1"/>
    <col min="6" max="6" width="8.69140625" style="3" customWidth="1"/>
    <col min="7" max="7" width="17" style="4" bestFit="1" customWidth="1"/>
    <col min="8" max="8" width="9.69140625" style="3" customWidth="1"/>
    <col min="9" max="9" width="7.53515625" style="3" customWidth="1"/>
    <col min="10" max="10" width="24.07421875" style="5" customWidth="1"/>
    <col min="11" max="11" width="19.4609375" style="6" bestFit="1" customWidth="1"/>
    <col min="12" max="14" width="7.921875" style="7"/>
    <col min="15" max="15" width="7.921875" style="8"/>
    <col min="16" max="25" width="7.921875" style="9"/>
    <col min="26" max="30" width="7.921875" style="10"/>
    <col min="31" max="16384" width="7.921875" style="11"/>
  </cols>
  <sheetData>
    <row r="1" spans="1:30" ht="52.5" customHeight="1">
      <c r="D1" s="3"/>
    </row>
    <row r="2" spans="1:30" s="17" customFormat="1" ht="18.7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0" s="18" customFormat="1" ht="17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5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0" s="18" customFormat="1" ht="22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3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0" s="24" customFormat="1" ht="16.5" customHeight="1">
      <c r="A5" s="20" t="s">
        <v>3</v>
      </c>
      <c r="B5" s="21"/>
      <c r="C5" s="22"/>
      <c r="D5" s="3"/>
      <c r="E5" s="3"/>
      <c r="F5" s="3"/>
      <c r="G5" s="4"/>
      <c r="H5" s="4"/>
      <c r="I5" s="4"/>
      <c r="J5" s="4"/>
      <c r="K5" s="6"/>
      <c r="L5" s="7"/>
      <c r="M5" s="7"/>
      <c r="N5" s="7"/>
      <c r="O5" s="8"/>
      <c r="P5" s="9"/>
      <c r="Q5" s="9"/>
      <c r="R5" s="9"/>
      <c r="S5" s="9"/>
      <c r="T5" s="9"/>
      <c r="U5" s="9"/>
      <c r="V5" s="9"/>
      <c r="W5" s="9"/>
      <c r="X5" s="9"/>
      <c r="Y5" s="9"/>
      <c r="Z5" s="23"/>
      <c r="AA5" s="23"/>
      <c r="AB5" s="23"/>
      <c r="AC5" s="23"/>
      <c r="AD5" s="23"/>
    </row>
    <row r="6" spans="1:30" s="24" customFormat="1" ht="13.5" customHeight="1">
      <c r="A6" s="25" t="s">
        <v>4</v>
      </c>
      <c r="B6" s="26" t="s">
        <v>5</v>
      </c>
      <c r="C6" s="27" t="s">
        <v>6</v>
      </c>
      <c r="D6" s="27" t="s">
        <v>7</v>
      </c>
      <c r="E6" s="28" t="s">
        <v>8</v>
      </c>
      <c r="F6" s="29" t="s">
        <v>9</v>
      </c>
      <c r="G6" s="29" t="s">
        <v>10</v>
      </c>
      <c r="H6" s="29" t="s">
        <v>11</v>
      </c>
      <c r="I6" s="29" t="s">
        <v>12</v>
      </c>
      <c r="J6" s="30" t="s">
        <v>13</v>
      </c>
      <c r="K6" s="6"/>
      <c r="L6" s="7"/>
      <c r="M6" s="7"/>
      <c r="N6" s="7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23"/>
      <c r="AA6" s="23"/>
      <c r="AB6" s="23"/>
      <c r="AC6" s="23"/>
      <c r="AD6" s="23"/>
    </row>
    <row r="7" spans="1:30" s="24" customFormat="1" ht="36.5" customHeight="1">
      <c r="A7" s="31"/>
      <c r="B7" s="32"/>
      <c r="C7" s="33"/>
      <c r="D7" s="33"/>
      <c r="E7" s="34"/>
      <c r="F7" s="35"/>
      <c r="G7" s="35"/>
      <c r="H7" s="35"/>
      <c r="I7" s="35"/>
      <c r="J7" s="36"/>
      <c r="K7" s="6"/>
      <c r="L7" s="7"/>
      <c r="M7" s="7"/>
      <c r="N7" s="7"/>
      <c r="O7" s="8"/>
      <c r="P7" s="9"/>
      <c r="Q7" s="9"/>
      <c r="R7" s="9"/>
      <c r="S7" s="9"/>
      <c r="T7" s="9"/>
      <c r="U7" s="9"/>
      <c r="V7" s="9"/>
      <c r="W7" s="9"/>
      <c r="X7" s="9"/>
      <c r="Y7" s="9"/>
      <c r="Z7" s="23"/>
      <c r="AA7" s="23"/>
      <c r="AB7" s="23"/>
      <c r="AC7" s="23"/>
      <c r="AD7" s="23"/>
    </row>
    <row r="8" spans="1:30" s="48" customFormat="1" ht="66.5" customHeight="1">
      <c r="A8" s="37"/>
      <c r="B8" s="38" t="s">
        <v>14</v>
      </c>
      <c r="C8" s="38" t="s">
        <v>15</v>
      </c>
      <c r="D8" s="38" t="s">
        <v>16</v>
      </c>
      <c r="E8" s="39" t="s">
        <v>17</v>
      </c>
      <c r="F8" s="40" t="s">
        <v>18</v>
      </c>
      <c r="G8" s="41" t="s">
        <v>19</v>
      </c>
      <c r="H8" s="41" t="s">
        <v>20</v>
      </c>
      <c r="I8" s="41" t="s">
        <v>21</v>
      </c>
      <c r="J8" s="42"/>
      <c r="K8" s="43"/>
      <c r="L8" s="44"/>
      <c r="M8" s="44"/>
      <c r="N8" s="44"/>
      <c r="O8" s="45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  <c r="AA8" s="47"/>
      <c r="AB8" s="47"/>
      <c r="AC8" s="47"/>
      <c r="AD8" s="47"/>
    </row>
    <row r="9" spans="1:30" s="58" customFormat="1" ht="24" customHeight="1">
      <c r="A9" s="49" t="s">
        <v>22</v>
      </c>
      <c r="B9" s="50">
        <v>115540</v>
      </c>
      <c r="C9" s="50">
        <v>5621</v>
      </c>
      <c r="D9" s="51">
        <v>105</v>
      </c>
      <c r="E9" s="52">
        <v>9106</v>
      </c>
      <c r="F9" s="53">
        <v>1.62</v>
      </c>
      <c r="G9" s="54">
        <v>0.24</v>
      </c>
      <c r="H9" s="55">
        <v>1.43</v>
      </c>
      <c r="I9" s="55">
        <v>2.4</v>
      </c>
      <c r="J9" s="56" t="s">
        <v>23</v>
      </c>
      <c r="K9" s="57"/>
      <c r="L9" s="7"/>
      <c r="M9" s="7"/>
      <c r="N9" s="7"/>
      <c r="O9" s="8"/>
      <c r="P9" s="9"/>
      <c r="Q9" s="9"/>
      <c r="R9" s="9"/>
      <c r="S9" s="9"/>
      <c r="T9" s="9"/>
      <c r="U9" s="9"/>
      <c r="V9" s="9"/>
      <c r="W9" s="9"/>
      <c r="X9" s="9"/>
      <c r="Y9" s="9"/>
      <c r="Z9" s="23"/>
      <c r="AA9" s="23"/>
      <c r="AB9" s="23"/>
      <c r="AC9" s="23"/>
      <c r="AD9" s="23"/>
    </row>
    <row r="10" spans="1:30" s="58" customFormat="1" ht="25.5" customHeight="1">
      <c r="A10" s="59" t="s">
        <v>24</v>
      </c>
      <c r="B10" s="60">
        <v>263360</v>
      </c>
      <c r="C10" s="60">
        <v>12543</v>
      </c>
      <c r="D10" s="61">
        <v>143</v>
      </c>
      <c r="E10" s="60">
        <v>33490</v>
      </c>
      <c r="F10" s="62">
        <v>2.67</v>
      </c>
      <c r="G10" s="63">
        <v>0.64</v>
      </c>
      <c r="H10" s="62">
        <v>1.6</v>
      </c>
      <c r="I10" s="62">
        <v>2.4</v>
      </c>
      <c r="J10" s="64" t="s">
        <v>25</v>
      </c>
      <c r="K10" s="65"/>
      <c r="L10" s="7"/>
      <c r="M10" s="7"/>
      <c r="N10" s="7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23"/>
      <c r="AA10" s="23"/>
      <c r="AB10" s="23"/>
      <c r="AC10" s="23"/>
      <c r="AD10" s="23"/>
    </row>
    <row r="11" spans="1:30" s="58" customFormat="1" ht="26.25" customHeight="1">
      <c r="A11" s="66" t="s">
        <v>26</v>
      </c>
      <c r="B11" s="50">
        <v>137386</v>
      </c>
      <c r="C11" s="50">
        <v>6813</v>
      </c>
      <c r="D11" s="51">
        <v>235</v>
      </c>
      <c r="E11" s="52">
        <v>55258</v>
      </c>
      <c r="F11" s="53">
        <v>4.45</v>
      </c>
      <c r="G11" s="54">
        <v>0.64</v>
      </c>
      <c r="H11" s="55">
        <v>1.1000000000000001</v>
      </c>
      <c r="I11" s="55">
        <v>2.2999999999999998</v>
      </c>
      <c r="J11" s="56" t="s">
        <v>27</v>
      </c>
      <c r="K11" s="57"/>
      <c r="L11" s="7"/>
      <c r="M11" s="7"/>
      <c r="N11" s="7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23"/>
      <c r="AA11" s="23"/>
      <c r="AB11" s="23"/>
      <c r="AC11" s="23"/>
      <c r="AD11" s="23"/>
    </row>
    <row r="12" spans="1:30" s="58" customFormat="1" ht="26.65" customHeight="1">
      <c r="A12" s="59" t="s">
        <v>28</v>
      </c>
      <c r="B12" s="60">
        <v>184962</v>
      </c>
      <c r="C12" s="60">
        <v>23001</v>
      </c>
      <c r="D12" s="61">
        <v>102</v>
      </c>
      <c r="E12" s="60">
        <v>43932</v>
      </c>
      <c r="F12" s="62">
        <v>1.91</v>
      </c>
      <c r="G12" s="63">
        <v>1</v>
      </c>
      <c r="H12" s="62">
        <v>1.3</v>
      </c>
      <c r="I12" s="62">
        <v>2.8</v>
      </c>
      <c r="J12" s="64" t="s">
        <v>29</v>
      </c>
      <c r="K12" s="65"/>
      <c r="L12" s="7"/>
      <c r="M12" s="7"/>
      <c r="N12" s="7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23"/>
      <c r="AA12" s="23"/>
      <c r="AB12" s="23"/>
      <c r="AC12" s="23"/>
      <c r="AD12" s="23"/>
    </row>
    <row r="13" spans="1:30" s="58" customFormat="1" ht="26.5" customHeight="1">
      <c r="A13" s="66" t="s">
        <v>30</v>
      </c>
      <c r="B13" s="50">
        <v>21720</v>
      </c>
      <c r="C13" s="50">
        <v>1611</v>
      </c>
      <c r="D13" s="50">
        <v>29</v>
      </c>
      <c r="E13" s="52">
        <v>3673</v>
      </c>
      <c r="F13" s="53">
        <v>2.2799999999999998</v>
      </c>
      <c r="G13" s="54">
        <v>0.35</v>
      </c>
      <c r="H13" s="55">
        <v>2.6</v>
      </c>
      <c r="I13" s="55">
        <v>2.2000000000000002</v>
      </c>
      <c r="J13" s="56" t="s">
        <v>31</v>
      </c>
      <c r="K13" s="57"/>
      <c r="L13" s="7"/>
      <c r="M13" s="7"/>
      <c r="N13" s="7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23"/>
      <c r="AA13" s="23"/>
      <c r="AB13" s="23"/>
      <c r="AC13" s="23"/>
      <c r="AD13" s="23"/>
    </row>
    <row r="14" spans="1:30" s="58" customFormat="1" ht="30" customHeight="1">
      <c r="A14" s="59" t="s">
        <v>32</v>
      </c>
      <c r="B14" s="60">
        <v>128913</v>
      </c>
      <c r="C14" s="60">
        <v>6271</v>
      </c>
      <c r="D14" s="60">
        <v>200</v>
      </c>
      <c r="E14" s="60">
        <v>10535</v>
      </c>
      <c r="F14" s="62">
        <v>1.68</v>
      </c>
      <c r="G14" s="63">
        <v>0.14000000000000001</v>
      </c>
      <c r="H14" s="62">
        <v>0.6</v>
      </c>
      <c r="I14" s="62">
        <v>1</v>
      </c>
      <c r="J14" s="64" t="s">
        <v>33</v>
      </c>
      <c r="K14" s="65"/>
      <c r="L14" s="7"/>
      <c r="M14" s="7"/>
      <c r="N14" s="7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  <c r="Z14" s="23"/>
      <c r="AA14" s="23"/>
      <c r="AB14" s="23"/>
      <c r="AC14" s="23"/>
      <c r="AD14" s="23"/>
    </row>
    <row r="15" spans="1:30" s="58" customFormat="1" ht="33.75" customHeight="1">
      <c r="A15" s="66" t="s">
        <v>34</v>
      </c>
      <c r="B15" s="50">
        <v>28808</v>
      </c>
      <c r="C15" s="50">
        <v>2819</v>
      </c>
      <c r="D15" s="50">
        <v>12</v>
      </c>
      <c r="E15" s="52">
        <v>5131</v>
      </c>
      <c r="F15" s="53">
        <v>1.82</v>
      </c>
      <c r="G15" s="54">
        <v>1</v>
      </c>
      <c r="H15" s="55">
        <v>2.2999999999999998</v>
      </c>
      <c r="I15" s="55">
        <v>3.8</v>
      </c>
      <c r="J15" s="56" t="s">
        <v>35</v>
      </c>
      <c r="K15" s="57"/>
      <c r="L15" s="7"/>
      <c r="M15" s="7"/>
      <c r="N15" s="7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23"/>
      <c r="AA15" s="23"/>
      <c r="AB15" s="23"/>
      <c r="AC15" s="23"/>
      <c r="AD15" s="23"/>
    </row>
    <row r="16" spans="1:30" s="58" customFormat="1" ht="30.75" customHeight="1">
      <c r="A16" s="59" t="s">
        <v>36</v>
      </c>
      <c r="B16" s="60">
        <v>99748</v>
      </c>
      <c r="C16" s="60">
        <v>1656</v>
      </c>
      <c r="D16" s="60">
        <v>11</v>
      </c>
      <c r="E16" s="60">
        <v>1855</v>
      </c>
      <c r="F16" s="62">
        <v>1.1200000000000001</v>
      </c>
      <c r="G16" s="63">
        <v>0.46</v>
      </c>
      <c r="H16" s="62">
        <v>14.6</v>
      </c>
      <c r="I16" s="62">
        <v>12</v>
      </c>
      <c r="J16" s="64" t="s">
        <v>37</v>
      </c>
      <c r="K16" s="65"/>
      <c r="L16" s="7"/>
      <c r="M16" s="7"/>
      <c r="N16" s="7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  <c r="Z16" s="23"/>
      <c r="AA16" s="23"/>
      <c r="AB16" s="23"/>
      <c r="AC16" s="23"/>
      <c r="AD16" s="23"/>
    </row>
    <row r="17" spans="1:30" s="58" customFormat="1" ht="26.5" customHeight="1">
      <c r="A17" s="66" t="s">
        <v>38</v>
      </c>
      <c r="B17" s="50">
        <v>118627</v>
      </c>
      <c r="C17" s="50">
        <v>7837</v>
      </c>
      <c r="D17" s="50">
        <v>71</v>
      </c>
      <c r="E17" s="52">
        <v>11991</v>
      </c>
      <c r="F17" s="53">
        <v>1.53</v>
      </c>
      <c r="G17" s="54">
        <v>0.46</v>
      </c>
      <c r="H17" s="55">
        <v>2.9</v>
      </c>
      <c r="I17" s="55">
        <v>3.3</v>
      </c>
      <c r="J17" s="56" t="s">
        <v>39</v>
      </c>
      <c r="K17" s="57"/>
      <c r="L17" s="7"/>
      <c r="M17" s="7"/>
      <c r="N17" s="7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  <c r="Z17" s="23"/>
      <c r="AA17" s="23"/>
      <c r="AB17" s="23"/>
      <c r="AC17" s="23"/>
      <c r="AD17" s="23"/>
    </row>
    <row r="18" spans="1:30" s="58" customFormat="1" ht="24.5" customHeight="1">
      <c r="A18" s="59" t="s">
        <v>40</v>
      </c>
      <c r="B18" s="60">
        <v>89263</v>
      </c>
      <c r="C18" s="60">
        <v>7190</v>
      </c>
      <c r="D18" s="60">
        <v>79</v>
      </c>
      <c r="E18" s="60">
        <v>10713</v>
      </c>
      <c r="F18" s="62">
        <v>1.49</v>
      </c>
      <c r="G18" s="63">
        <v>0.37</v>
      </c>
      <c r="H18" s="62">
        <v>1.2</v>
      </c>
      <c r="I18" s="62">
        <v>1.5</v>
      </c>
      <c r="J18" s="64" t="s">
        <v>41</v>
      </c>
      <c r="K18" s="65"/>
      <c r="L18" s="7"/>
      <c r="M18" s="7"/>
      <c r="N18" s="7"/>
      <c r="O18" s="8"/>
      <c r="P18" s="9"/>
      <c r="Q18" s="9"/>
      <c r="R18" s="9"/>
      <c r="S18" s="9"/>
      <c r="T18" s="9"/>
      <c r="U18" s="9"/>
      <c r="V18" s="9"/>
      <c r="W18" s="9"/>
      <c r="X18" s="9"/>
      <c r="Y18" s="9"/>
      <c r="Z18" s="23"/>
      <c r="AA18" s="23"/>
      <c r="AB18" s="23"/>
      <c r="AC18" s="23"/>
      <c r="AD18" s="23"/>
    </row>
    <row r="19" spans="1:30" s="58" customFormat="1" ht="24.5" customHeight="1">
      <c r="A19" s="66" t="s">
        <v>42</v>
      </c>
      <c r="B19" s="50">
        <v>241001</v>
      </c>
      <c r="C19" s="50">
        <v>8941</v>
      </c>
      <c r="D19" s="50">
        <v>194</v>
      </c>
      <c r="E19" s="52">
        <v>32456</v>
      </c>
      <c r="F19" s="53">
        <v>3.63</v>
      </c>
      <c r="G19" s="54">
        <v>0.46</v>
      </c>
      <c r="H19" s="55">
        <v>0.8</v>
      </c>
      <c r="I19" s="55">
        <v>1.1000000000000001</v>
      </c>
      <c r="J19" s="56" t="s">
        <v>43</v>
      </c>
      <c r="K19" s="57"/>
      <c r="L19" s="7"/>
      <c r="M19" s="7"/>
      <c r="N19" s="7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  <c r="Z19" s="23"/>
      <c r="AA19" s="23"/>
      <c r="AB19" s="23"/>
      <c r="AC19" s="23"/>
      <c r="AD19" s="23"/>
    </row>
    <row r="20" spans="1:30" s="71" customFormat="1" ht="26.15" customHeight="1">
      <c r="A20" s="59" t="s">
        <v>44</v>
      </c>
      <c r="B20" s="60">
        <v>221863</v>
      </c>
      <c r="C20" s="60">
        <v>8095</v>
      </c>
      <c r="D20" s="60">
        <v>64</v>
      </c>
      <c r="E20" s="60">
        <v>9066</v>
      </c>
      <c r="F20" s="62">
        <v>1.1200000000000001</v>
      </c>
      <c r="G20" s="63">
        <v>0.39</v>
      </c>
      <c r="H20" s="62">
        <v>1.9</v>
      </c>
      <c r="I20" s="62">
        <v>2.2000000000000002</v>
      </c>
      <c r="J20" s="64" t="s">
        <v>45</v>
      </c>
      <c r="K20" s="65"/>
      <c r="L20" s="67"/>
      <c r="M20" s="67"/>
      <c r="N20" s="67"/>
      <c r="O20" s="68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70"/>
      <c r="AB20" s="70"/>
      <c r="AC20" s="70"/>
      <c r="AD20" s="70"/>
    </row>
    <row r="21" spans="1:30" s="71" customFormat="1" ht="37.5" customHeight="1">
      <c r="A21" s="72" t="s">
        <v>46</v>
      </c>
      <c r="B21" s="73">
        <v>54724</v>
      </c>
      <c r="C21" s="73">
        <v>2123</v>
      </c>
      <c r="D21" s="73">
        <v>27</v>
      </c>
      <c r="E21" s="52">
        <v>3439</v>
      </c>
      <c r="F21" s="53">
        <v>1.62</v>
      </c>
      <c r="G21" s="54">
        <v>0.35</v>
      </c>
      <c r="H21" s="55">
        <v>2.7</v>
      </c>
      <c r="I21" s="55">
        <v>2.2999999999999998</v>
      </c>
      <c r="J21" s="74" t="s">
        <v>47</v>
      </c>
      <c r="K21" s="57"/>
      <c r="L21" s="67"/>
      <c r="M21" s="67"/>
      <c r="N21" s="67"/>
      <c r="O21" s="68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70"/>
      <c r="AA21" s="70"/>
      <c r="AB21" s="70"/>
      <c r="AC21" s="70"/>
      <c r="AD21" s="70"/>
    </row>
    <row r="22" spans="1:30" s="71" customFormat="1" ht="33.75" customHeight="1">
      <c r="A22" s="131" t="s">
        <v>48</v>
      </c>
      <c r="B22" s="132">
        <v>122850</v>
      </c>
      <c r="C22" s="132">
        <v>7358</v>
      </c>
      <c r="D22" s="132">
        <v>93</v>
      </c>
      <c r="E22" s="132">
        <v>22148</v>
      </c>
      <c r="F22" s="133">
        <v>3.01</v>
      </c>
      <c r="G22" s="134">
        <v>0.65</v>
      </c>
      <c r="H22" s="133">
        <v>1.3</v>
      </c>
      <c r="I22" s="133">
        <v>2.2999999999999998</v>
      </c>
      <c r="J22" s="135" t="s">
        <v>49</v>
      </c>
      <c r="K22" s="65"/>
      <c r="L22" s="67"/>
      <c r="M22" s="67"/>
      <c r="N22" s="67"/>
      <c r="O22" s="6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70"/>
      <c r="AA22" s="70"/>
      <c r="AB22" s="70"/>
      <c r="AC22" s="70"/>
      <c r="AD22" s="70"/>
    </row>
    <row r="23" spans="1:30" s="77" customFormat="1" ht="27" customHeight="1">
      <c r="A23" s="115" t="s">
        <v>50</v>
      </c>
      <c r="B23" s="116">
        <v>130652</v>
      </c>
      <c r="C23" s="116">
        <v>4917</v>
      </c>
      <c r="D23" s="116">
        <v>78</v>
      </c>
      <c r="E23" s="117">
        <v>7228</v>
      </c>
      <c r="F23" s="118">
        <v>1.47</v>
      </c>
      <c r="G23" s="54">
        <v>0.25</v>
      </c>
      <c r="H23" s="119">
        <v>1.5</v>
      </c>
      <c r="I23" s="119">
        <v>2.2000000000000002</v>
      </c>
      <c r="J23" s="120" t="s">
        <v>51</v>
      </c>
      <c r="K23" s="57"/>
      <c r="L23" s="67"/>
      <c r="M23" s="67"/>
      <c r="N23" s="67"/>
      <c r="O23" s="75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1:30" s="71" customFormat="1" ht="30.75" customHeight="1">
      <c r="A24" s="111" t="s">
        <v>52</v>
      </c>
      <c r="B24" s="112">
        <v>167723</v>
      </c>
      <c r="C24" s="112">
        <v>10126</v>
      </c>
      <c r="D24" s="112">
        <v>109</v>
      </c>
      <c r="E24" s="112">
        <v>19442</v>
      </c>
      <c r="F24" s="113">
        <v>1.92</v>
      </c>
      <c r="G24" s="63">
        <v>0.49</v>
      </c>
      <c r="H24" s="113">
        <v>1.4</v>
      </c>
      <c r="I24" s="113">
        <v>2</v>
      </c>
      <c r="J24" s="114" t="s">
        <v>53</v>
      </c>
      <c r="K24" s="65"/>
      <c r="L24" s="67"/>
      <c r="M24" s="67"/>
      <c r="N24" s="67"/>
      <c r="O24" s="68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  <c r="AA24" s="70"/>
      <c r="AB24" s="70"/>
      <c r="AC24" s="70"/>
      <c r="AD24" s="70"/>
    </row>
    <row r="25" spans="1:30" s="80" customFormat="1" ht="30.75" customHeight="1">
      <c r="A25" s="115" t="s">
        <v>54</v>
      </c>
      <c r="B25" s="116">
        <v>38038</v>
      </c>
      <c r="C25" s="116">
        <v>1063</v>
      </c>
      <c r="D25" s="116">
        <v>119</v>
      </c>
      <c r="E25" s="117">
        <v>3891</v>
      </c>
      <c r="F25" s="118">
        <v>3.66</v>
      </c>
      <c r="G25" s="54">
        <v>0.09</v>
      </c>
      <c r="H25" s="119">
        <v>0.3</v>
      </c>
      <c r="I25" s="119">
        <v>0.6</v>
      </c>
      <c r="J25" s="120" t="s">
        <v>55</v>
      </c>
      <c r="K25" s="57"/>
      <c r="L25" s="67"/>
      <c r="M25" s="67"/>
      <c r="N25" s="67"/>
      <c r="O25" s="78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30" s="71" customFormat="1" ht="30.75" customHeight="1">
      <c r="A26" s="111" t="s">
        <v>56</v>
      </c>
      <c r="B26" s="112">
        <v>251711</v>
      </c>
      <c r="C26" s="112">
        <v>15589</v>
      </c>
      <c r="D26" s="112">
        <v>235</v>
      </c>
      <c r="E26" s="112">
        <v>31334</v>
      </c>
      <c r="F26" s="113">
        <v>2.0099999999999998</v>
      </c>
      <c r="G26" s="63">
        <v>0.37</v>
      </c>
      <c r="H26" s="113">
        <v>1</v>
      </c>
      <c r="I26" s="113">
        <v>2.2000000000000002</v>
      </c>
      <c r="J26" s="114" t="s">
        <v>57</v>
      </c>
      <c r="K26" s="65"/>
      <c r="L26" s="67"/>
      <c r="M26" s="67"/>
      <c r="N26" s="67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  <c r="AA26" s="70"/>
      <c r="AB26" s="70"/>
      <c r="AC26" s="70"/>
      <c r="AD26" s="70"/>
    </row>
    <row r="27" spans="1:30" s="80" customFormat="1" ht="25" customHeight="1">
      <c r="A27" s="115" t="s">
        <v>58</v>
      </c>
      <c r="B27" s="116">
        <v>241276</v>
      </c>
      <c r="C27" s="116">
        <v>7324</v>
      </c>
      <c r="D27" s="116">
        <v>67</v>
      </c>
      <c r="E27" s="117">
        <v>24565</v>
      </c>
      <c r="F27" s="118">
        <v>3.35</v>
      </c>
      <c r="G27" s="54">
        <v>1</v>
      </c>
      <c r="H27" s="119">
        <v>2</v>
      </c>
      <c r="I27" s="119">
        <v>4.8</v>
      </c>
      <c r="J27" s="120" t="s">
        <v>59</v>
      </c>
      <c r="K27" s="57"/>
      <c r="L27" s="67"/>
      <c r="M27" s="67"/>
      <c r="N27" s="67"/>
      <c r="O27" s="78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30" s="71" customFormat="1" ht="25.5" customHeight="1">
      <c r="A28" s="111" t="s">
        <v>60</v>
      </c>
      <c r="B28" s="112">
        <v>158831</v>
      </c>
      <c r="C28" s="112">
        <v>13737</v>
      </c>
      <c r="D28" s="112">
        <v>95</v>
      </c>
      <c r="E28" s="112">
        <v>19507</v>
      </c>
      <c r="F28" s="113">
        <v>1.42</v>
      </c>
      <c r="G28" s="63">
        <v>0.56000000000000005</v>
      </c>
      <c r="H28" s="113">
        <v>1.4</v>
      </c>
      <c r="I28" s="113">
        <v>2.5</v>
      </c>
      <c r="J28" s="114" t="s">
        <v>61</v>
      </c>
      <c r="K28" s="65"/>
      <c r="L28" s="67"/>
      <c r="M28" s="67"/>
      <c r="N28" s="67"/>
      <c r="O28" s="68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70"/>
      <c r="AA28" s="70"/>
      <c r="AB28" s="70"/>
      <c r="AC28" s="70"/>
      <c r="AD28" s="70"/>
    </row>
    <row r="29" spans="1:30" s="80" customFormat="1" ht="24.5" customHeight="1">
      <c r="A29" s="115" t="s">
        <v>62</v>
      </c>
      <c r="B29" s="116">
        <v>308715</v>
      </c>
      <c r="C29" s="116">
        <v>16933</v>
      </c>
      <c r="D29" s="116">
        <v>185</v>
      </c>
      <c r="E29" s="117">
        <v>30310</v>
      </c>
      <c r="F29" s="118">
        <v>1.79</v>
      </c>
      <c r="G29" s="54">
        <v>0.45</v>
      </c>
      <c r="H29" s="119">
        <v>1.4</v>
      </c>
      <c r="I29" s="119">
        <v>2.2999999999999998</v>
      </c>
      <c r="J29" s="120" t="s">
        <v>63</v>
      </c>
      <c r="K29" s="57"/>
      <c r="L29" s="67"/>
      <c r="M29" s="67"/>
      <c r="N29" s="67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30" s="71" customFormat="1" ht="27" customHeight="1">
      <c r="A30" s="111" t="s">
        <v>64</v>
      </c>
      <c r="B30" s="112">
        <v>0</v>
      </c>
      <c r="C30" s="112">
        <v>458</v>
      </c>
      <c r="D30" s="112">
        <v>302</v>
      </c>
      <c r="E30" s="112">
        <v>2950</v>
      </c>
      <c r="F30" s="113">
        <v>6.44</v>
      </c>
      <c r="G30" s="63">
        <v>0.03</v>
      </c>
      <c r="H30" s="113">
        <v>0</v>
      </c>
      <c r="I30" s="113">
        <v>0.2</v>
      </c>
      <c r="J30" s="114" t="s">
        <v>65</v>
      </c>
      <c r="K30" s="65"/>
      <c r="L30" s="67"/>
      <c r="M30" s="67"/>
      <c r="N30" s="67"/>
      <c r="O30" s="68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70"/>
      <c r="AA30" s="70"/>
      <c r="AB30" s="70"/>
      <c r="AC30" s="70"/>
      <c r="AD30" s="70"/>
    </row>
    <row r="31" spans="1:30" s="80" customFormat="1" ht="27" customHeight="1">
      <c r="A31" s="115" t="s">
        <v>66</v>
      </c>
      <c r="B31" s="116">
        <v>238178</v>
      </c>
      <c r="C31" s="116">
        <v>8735</v>
      </c>
      <c r="D31" s="116">
        <v>125</v>
      </c>
      <c r="E31" s="117">
        <v>41142</v>
      </c>
      <c r="F31" s="118">
        <v>4.71</v>
      </c>
      <c r="G31" s="54">
        <v>0.9</v>
      </c>
      <c r="H31" s="119">
        <v>1.6</v>
      </c>
      <c r="I31" s="119">
        <v>2.2000000000000002</v>
      </c>
      <c r="J31" s="120" t="s">
        <v>67</v>
      </c>
      <c r="K31" s="57"/>
      <c r="L31" s="67"/>
      <c r="M31" s="67"/>
      <c r="N31" s="67"/>
      <c r="O31" s="78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30" s="71" customFormat="1" ht="27.75" customHeight="1">
      <c r="A32" s="111" t="s">
        <v>68</v>
      </c>
      <c r="B32" s="112">
        <v>40214</v>
      </c>
      <c r="C32" s="112">
        <v>995</v>
      </c>
      <c r="D32" s="112">
        <v>33</v>
      </c>
      <c r="E32" s="112">
        <v>2239</v>
      </c>
      <c r="F32" s="113">
        <v>2.25</v>
      </c>
      <c r="G32" s="63">
        <v>0.19</v>
      </c>
      <c r="H32" s="113">
        <v>1.4</v>
      </c>
      <c r="I32" s="113">
        <v>2</v>
      </c>
      <c r="J32" s="114" t="s">
        <v>69</v>
      </c>
      <c r="K32" s="65"/>
      <c r="L32" s="67"/>
      <c r="M32" s="67"/>
      <c r="N32" s="67"/>
      <c r="O32" s="68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70"/>
      <c r="AA32" s="70"/>
      <c r="AB32" s="70"/>
      <c r="AC32" s="70"/>
      <c r="AD32" s="70"/>
    </row>
    <row r="33" spans="1:30" s="80" customFormat="1" ht="23.25" customHeight="1">
      <c r="A33" s="115" t="s">
        <v>70</v>
      </c>
      <c r="B33" s="116">
        <v>348205</v>
      </c>
      <c r="C33" s="116">
        <v>18523</v>
      </c>
      <c r="D33" s="116">
        <v>174</v>
      </c>
      <c r="E33" s="117">
        <v>33527</v>
      </c>
      <c r="F33" s="118">
        <v>1.81</v>
      </c>
      <c r="G33" s="54">
        <v>0.53</v>
      </c>
      <c r="H33" s="119">
        <v>1.5</v>
      </c>
      <c r="I33" s="119">
        <v>2.1</v>
      </c>
      <c r="J33" s="120" t="s">
        <v>71</v>
      </c>
      <c r="K33" s="57"/>
      <c r="L33" s="67"/>
      <c r="M33" s="67"/>
      <c r="N33" s="67"/>
      <c r="O33" s="78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30" s="71" customFormat="1" ht="30.75" customHeight="1">
      <c r="A34" s="111" t="s">
        <v>72</v>
      </c>
      <c r="B34" s="112">
        <v>152796</v>
      </c>
      <c r="C34" s="112">
        <v>14842</v>
      </c>
      <c r="D34" s="112">
        <v>84</v>
      </c>
      <c r="E34" s="112">
        <v>15287</v>
      </c>
      <c r="F34" s="113">
        <v>1.03</v>
      </c>
      <c r="G34" s="63">
        <v>0.5</v>
      </c>
      <c r="H34" s="113">
        <v>2.8</v>
      </c>
      <c r="I34" s="113">
        <v>4.3</v>
      </c>
      <c r="J34" s="114" t="s">
        <v>73</v>
      </c>
      <c r="K34" s="65"/>
      <c r="L34" s="67"/>
      <c r="M34" s="67"/>
      <c r="N34" s="67"/>
      <c r="O34" s="68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0"/>
      <c r="AA34" s="70"/>
      <c r="AB34" s="70"/>
      <c r="AC34" s="70"/>
      <c r="AD34" s="70"/>
    </row>
    <row r="35" spans="1:30" s="71" customFormat="1" ht="30.75" customHeight="1">
      <c r="A35" s="121" t="s">
        <v>74</v>
      </c>
      <c r="B35" s="116">
        <v>2450</v>
      </c>
      <c r="C35" s="116">
        <v>1838</v>
      </c>
      <c r="D35" s="116">
        <v>10</v>
      </c>
      <c r="E35" s="117">
        <v>2095</v>
      </c>
      <c r="F35" s="118">
        <v>1.1399999999999999</v>
      </c>
      <c r="G35" s="54">
        <v>0.56999999999999995</v>
      </c>
      <c r="H35" s="119">
        <v>3.1</v>
      </c>
      <c r="I35" s="119">
        <v>2.5</v>
      </c>
      <c r="J35" s="120" t="s">
        <v>75</v>
      </c>
      <c r="K35" s="57"/>
      <c r="L35" s="67"/>
      <c r="M35" s="67"/>
      <c r="N35" s="67"/>
      <c r="O35" s="68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70"/>
      <c r="AA35" s="70"/>
      <c r="AB35" s="70"/>
      <c r="AC35" s="70"/>
      <c r="AD35" s="70"/>
    </row>
    <row r="36" spans="1:30" s="71" customFormat="1" ht="27.5" customHeight="1">
      <c r="A36" s="111" t="s">
        <v>76</v>
      </c>
      <c r="B36" s="112">
        <v>4754</v>
      </c>
      <c r="C36" s="112">
        <v>0</v>
      </c>
      <c r="D36" s="112">
        <v>11</v>
      </c>
      <c r="E36" s="112">
        <v>0</v>
      </c>
      <c r="F36" s="113">
        <v>0</v>
      </c>
      <c r="G36" s="122">
        <v>0</v>
      </c>
      <c r="H36" s="113">
        <v>2.2000000000000002</v>
      </c>
      <c r="I36" s="113">
        <v>3.4</v>
      </c>
      <c r="J36" s="114" t="s">
        <v>77</v>
      </c>
      <c r="K36" s="61"/>
      <c r="L36" s="67"/>
      <c r="M36" s="67"/>
      <c r="N36" s="67"/>
      <c r="O36" s="68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70"/>
      <c r="AA36" s="70"/>
      <c r="AB36" s="70"/>
      <c r="AC36" s="70"/>
      <c r="AD36" s="70"/>
    </row>
    <row r="37" spans="1:30" s="71" customFormat="1" ht="23" customHeight="1">
      <c r="A37" s="121" t="s">
        <v>78</v>
      </c>
      <c r="B37" s="116">
        <v>254791</v>
      </c>
      <c r="C37" s="116">
        <v>5441</v>
      </c>
      <c r="D37" s="116">
        <v>78</v>
      </c>
      <c r="E37" s="117">
        <v>10936</v>
      </c>
      <c r="F37" s="123">
        <v>2.0099999999999998</v>
      </c>
      <c r="G37" s="124">
        <v>0.38</v>
      </c>
      <c r="H37" s="123">
        <v>1.7</v>
      </c>
      <c r="I37" s="118">
        <v>2.4</v>
      </c>
      <c r="J37" s="120" t="s">
        <v>79</v>
      </c>
      <c r="K37" s="51"/>
      <c r="L37" s="67"/>
      <c r="M37" s="67"/>
      <c r="N37" s="67"/>
      <c r="O37" s="68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70"/>
      <c r="AA37" s="70"/>
      <c r="AB37" s="70"/>
      <c r="AC37" s="70"/>
      <c r="AD37" s="70"/>
    </row>
    <row r="38" spans="1:30" s="71" customFormat="1" ht="23.5" customHeight="1">
      <c r="A38" s="125" t="s">
        <v>80</v>
      </c>
      <c r="B38" s="112">
        <v>6809</v>
      </c>
      <c r="C38" s="112">
        <v>0</v>
      </c>
      <c r="D38" s="112">
        <v>0</v>
      </c>
      <c r="E38" s="112">
        <v>0</v>
      </c>
      <c r="F38" s="113">
        <v>0</v>
      </c>
      <c r="G38" s="122">
        <v>0</v>
      </c>
      <c r="H38" s="113">
        <v>0</v>
      </c>
      <c r="I38" s="113">
        <v>0</v>
      </c>
      <c r="J38" s="114" t="s">
        <v>81</v>
      </c>
      <c r="K38" s="61"/>
      <c r="L38" s="67"/>
      <c r="M38" s="67"/>
      <c r="N38" s="67"/>
      <c r="O38" s="68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70"/>
      <c r="AA38" s="70"/>
      <c r="AB38" s="70"/>
      <c r="AC38" s="70"/>
      <c r="AD38" s="70"/>
    </row>
    <row r="39" spans="1:30" s="71" customFormat="1" ht="23.5" customHeight="1">
      <c r="A39" s="121" t="s">
        <v>82</v>
      </c>
      <c r="B39" s="116">
        <v>170804</v>
      </c>
      <c r="C39" s="116">
        <v>23344</v>
      </c>
      <c r="D39" s="116">
        <v>117</v>
      </c>
      <c r="E39" s="117">
        <v>59060</v>
      </c>
      <c r="F39" s="118">
        <v>2.5299999999999998</v>
      </c>
      <c r="G39" s="54">
        <v>1</v>
      </c>
      <c r="H39" s="123">
        <v>1.4</v>
      </c>
      <c r="I39" s="123">
        <v>2.9</v>
      </c>
      <c r="J39" s="120" t="s">
        <v>83</v>
      </c>
      <c r="K39" s="57"/>
      <c r="L39" s="67"/>
      <c r="M39" s="67"/>
      <c r="N39" s="67"/>
      <c r="O39" s="68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70"/>
      <c r="AA39" s="70"/>
      <c r="AB39" s="70"/>
      <c r="AC39" s="70"/>
      <c r="AD39" s="70"/>
    </row>
    <row r="40" spans="1:30" s="71" customFormat="1" ht="25.5" customHeight="1">
      <c r="A40" s="126" t="s">
        <v>84</v>
      </c>
      <c r="B40" s="127">
        <v>92347</v>
      </c>
      <c r="C40" s="127">
        <v>3767</v>
      </c>
      <c r="D40" s="127">
        <v>50</v>
      </c>
      <c r="E40" s="127">
        <v>6103</v>
      </c>
      <c r="F40" s="128">
        <v>1.62</v>
      </c>
      <c r="G40" s="129">
        <v>0.33</v>
      </c>
      <c r="H40" s="128">
        <v>2.4</v>
      </c>
      <c r="I40" s="128">
        <v>2</v>
      </c>
      <c r="J40" s="130" t="s">
        <v>85</v>
      </c>
      <c r="K40" s="57"/>
      <c r="L40" s="67"/>
      <c r="M40" s="67"/>
      <c r="N40" s="67"/>
      <c r="O40" s="68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70"/>
      <c r="AA40" s="70"/>
      <c r="AB40" s="70"/>
      <c r="AC40" s="70"/>
      <c r="AD40" s="70"/>
    </row>
    <row r="41" spans="1:30" s="71" customFormat="1" ht="25.5" customHeight="1">
      <c r="A41" s="72" t="s">
        <v>86</v>
      </c>
      <c r="B41" s="73">
        <v>41334</v>
      </c>
      <c r="C41" s="73">
        <v>1269</v>
      </c>
      <c r="D41" s="73">
        <v>100</v>
      </c>
      <c r="E41" s="83">
        <v>1980</v>
      </c>
      <c r="F41" s="53">
        <v>1.56</v>
      </c>
      <c r="G41" s="54">
        <v>0.05</v>
      </c>
      <c r="H41" s="53">
        <v>0.8</v>
      </c>
      <c r="I41" s="53">
        <v>0.9</v>
      </c>
      <c r="J41" s="74" t="s">
        <v>87</v>
      </c>
      <c r="K41" s="57"/>
      <c r="L41" s="67"/>
      <c r="M41" s="67"/>
      <c r="N41" s="67"/>
      <c r="O41" s="68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70"/>
      <c r="AA41" s="70"/>
      <c r="AB41" s="70"/>
      <c r="AC41" s="70"/>
      <c r="AD41" s="70"/>
    </row>
    <row r="42" spans="1:30" s="71" customFormat="1" ht="25.5" customHeight="1">
      <c r="A42" s="82" t="s">
        <v>88</v>
      </c>
      <c r="B42" s="60">
        <v>9625</v>
      </c>
      <c r="C42" s="60">
        <v>971</v>
      </c>
      <c r="D42" s="60">
        <v>25</v>
      </c>
      <c r="E42" s="60">
        <v>2758</v>
      </c>
      <c r="F42" s="62">
        <v>2.84</v>
      </c>
      <c r="G42" s="81">
        <v>0.3</v>
      </c>
      <c r="H42" s="62">
        <v>0.76</v>
      </c>
      <c r="I42" s="62">
        <v>1.8</v>
      </c>
      <c r="J42" s="64" t="s">
        <v>89</v>
      </c>
      <c r="K42" s="57"/>
      <c r="L42" s="67"/>
      <c r="M42" s="67"/>
      <c r="N42" s="67"/>
      <c r="O42" s="68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70"/>
      <c r="AA42" s="70"/>
      <c r="AB42" s="70"/>
      <c r="AC42" s="70"/>
      <c r="AD42" s="70"/>
    </row>
    <row r="43" spans="1:30" s="71" customFormat="1" ht="25.5" customHeight="1">
      <c r="A43" s="115" t="s">
        <v>90</v>
      </c>
      <c r="B43" s="116">
        <v>5903</v>
      </c>
      <c r="C43" s="116">
        <v>190</v>
      </c>
      <c r="D43" s="116">
        <v>8</v>
      </c>
      <c r="E43" s="117">
        <v>194</v>
      </c>
      <c r="F43" s="118">
        <v>1.02</v>
      </c>
      <c r="G43" s="54">
        <v>7.0000000000000007E-2</v>
      </c>
      <c r="H43" s="119">
        <v>1.2</v>
      </c>
      <c r="I43" s="119">
        <v>1.3</v>
      </c>
      <c r="J43" s="120" t="s">
        <v>91</v>
      </c>
      <c r="K43" s="57"/>
      <c r="L43" s="67"/>
      <c r="M43" s="67"/>
      <c r="N43" s="67"/>
      <c r="O43" s="68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70"/>
      <c r="AA43" s="70"/>
      <c r="AB43" s="70"/>
      <c r="AC43" s="70"/>
      <c r="AD43" s="70"/>
    </row>
    <row r="44" spans="1:30" s="71" customFormat="1" ht="34" customHeight="1">
      <c r="A44" s="125" t="s">
        <v>92</v>
      </c>
      <c r="B44" s="112">
        <v>16047</v>
      </c>
      <c r="C44" s="112">
        <v>0</v>
      </c>
      <c r="D44" s="112">
        <v>6</v>
      </c>
      <c r="E44" s="112">
        <v>0</v>
      </c>
      <c r="F44" s="113">
        <v>0</v>
      </c>
      <c r="G44" s="122">
        <v>0</v>
      </c>
      <c r="H44" s="113">
        <v>9.8000000000000007</v>
      </c>
      <c r="I44" s="113">
        <v>4.8</v>
      </c>
      <c r="J44" s="114" t="s">
        <v>93</v>
      </c>
      <c r="K44" s="57"/>
      <c r="L44" s="67"/>
      <c r="M44" s="67"/>
      <c r="N44" s="67"/>
      <c r="O44" s="68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70"/>
      <c r="AA44" s="70"/>
      <c r="AB44" s="70"/>
      <c r="AC44" s="70"/>
      <c r="AD44" s="70"/>
    </row>
    <row r="45" spans="1:30" s="71" customFormat="1" ht="24.5" customHeight="1">
      <c r="A45" s="115" t="s">
        <v>94</v>
      </c>
      <c r="B45" s="116">
        <v>105630</v>
      </c>
      <c r="C45" s="116">
        <v>4238</v>
      </c>
      <c r="D45" s="116">
        <v>122</v>
      </c>
      <c r="E45" s="117">
        <v>7840</v>
      </c>
      <c r="F45" s="118">
        <v>1.85</v>
      </c>
      <c r="G45" s="54">
        <v>0.18</v>
      </c>
      <c r="H45" s="119">
        <v>0.8</v>
      </c>
      <c r="I45" s="119">
        <v>1.7</v>
      </c>
      <c r="J45" s="120" t="s">
        <v>95</v>
      </c>
      <c r="K45" s="57"/>
      <c r="L45" s="67"/>
      <c r="M45" s="67"/>
      <c r="N45" s="67"/>
      <c r="O45" s="68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70"/>
      <c r="AA45" s="70"/>
      <c r="AB45" s="70"/>
      <c r="AC45" s="70"/>
      <c r="AD45" s="70"/>
    </row>
    <row r="46" spans="1:30" s="71" customFormat="1" ht="25" customHeight="1">
      <c r="A46" s="82" t="s">
        <v>96</v>
      </c>
      <c r="B46" s="60">
        <v>49380</v>
      </c>
      <c r="C46" s="60">
        <v>1369</v>
      </c>
      <c r="D46" s="60">
        <v>8</v>
      </c>
      <c r="E46" s="60">
        <v>1958</v>
      </c>
      <c r="F46" s="62">
        <v>1.43</v>
      </c>
      <c r="G46" s="81">
        <v>0.67</v>
      </c>
      <c r="H46" s="62">
        <v>10.9</v>
      </c>
      <c r="I46" s="62">
        <v>8</v>
      </c>
      <c r="J46" s="64" t="s">
        <v>97</v>
      </c>
      <c r="K46" s="57"/>
      <c r="L46" s="67"/>
      <c r="M46" s="67"/>
      <c r="N46" s="67"/>
      <c r="O46" s="68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0"/>
      <c r="AA46" s="70"/>
      <c r="AB46" s="70"/>
      <c r="AC46" s="70"/>
      <c r="AD46" s="70"/>
    </row>
    <row r="47" spans="1:30" s="71" customFormat="1" ht="23" customHeight="1">
      <c r="A47" s="72" t="s">
        <v>98</v>
      </c>
      <c r="B47" s="73">
        <v>5236</v>
      </c>
      <c r="C47" s="73">
        <v>479</v>
      </c>
      <c r="D47" s="73">
        <v>17</v>
      </c>
      <c r="E47" s="52">
        <v>536</v>
      </c>
      <c r="F47" s="53">
        <v>1.1200000000000001</v>
      </c>
      <c r="G47" s="54">
        <v>0.09</v>
      </c>
      <c r="H47" s="55">
        <v>1.9</v>
      </c>
      <c r="I47" s="55">
        <v>1.6</v>
      </c>
      <c r="J47" s="74" t="s">
        <v>99</v>
      </c>
      <c r="K47" s="57"/>
      <c r="L47" s="67"/>
      <c r="M47" s="67"/>
      <c r="N47" s="67"/>
      <c r="O47" s="68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70"/>
      <c r="AA47" s="70"/>
      <c r="AB47" s="70"/>
      <c r="AC47" s="70"/>
      <c r="AD47" s="70"/>
    </row>
    <row r="48" spans="1:30" s="58" customFormat="1" ht="37.5" customHeight="1">
      <c r="A48" s="82" t="s">
        <v>100</v>
      </c>
      <c r="B48" s="60">
        <f>SUM(B9:B47)</f>
        <v>4670214</v>
      </c>
      <c r="C48" s="60">
        <f>SUM(C9:C47)</f>
        <v>258027</v>
      </c>
      <c r="D48" s="60">
        <f>SUM(D9:D47)</f>
        <v>3523</v>
      </c>
      <c r="E48" s="60">
        <f>SUM(E9:E47)</f>
        <v>577675</v>
      </c>
      <c r="F48" s="62">
        <f>SUM(F9:F47)/39</f>
        <v>2.0238461538461543</v>
      </c>
      <c r="G48" s="81">
        <f>SUM(G9:G47)/39</f>
        <v>0.41410256410256413</v>
      </c>
      <c r="H48" s="62">
        <f>SUM(H9:H47)/39</f>
        <v>2.2971794871794873</v>
      </c>
      <c r="I48" s="62">
        <f>SUM(I9:I47)/39</f>
        <v>2.6230769230769235</v>
      </c>
      <c r="J48" s="64" t="s">
        <v>101</v>
      </c>
      <c r="K48" s="84"/>
      <c r="L48" s="85"/>
      <c r="M48" s="85"/>
      <c r="N48" s="85"/>
      <c r="O48" s="8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30" s="58" customFormat="1" ht="36" customHeight="1">
      <c r="A49" s="72" t="s">
        <v>102</v>
      </c>
      <c r="B49" s="73">
        <v>80670</v>
      </c>
      <c r="C49" s="73">
        <v>5318</v>
      </c>
      <c r="D49" s="73">
        <v>136</v>
      </c>
      <c r="E49" s="52">
        <v>27866</v>
      </c>
      <c r="F49" s="53">
        <v>5.24</v>
      </c>
      <c r="G49" s="54">
        <v>0.56000000000000005</v>
      </c>
      <c r="H49" s="55">
        <v>1.8</v>
      </c>
      <c r="I49" s="55">
        <v>3</v>
      </c>
      <c r="J49" s="74" t="s">
        <v>103</v>
      </c>
      <c r="K49" s="7"/>
      <c r="L49" s="7"/>
      <c r="M49" s="8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30" s="58" customFormat="1" ht="37.5" customHeight="1">
      <c r="A50" s="82" t="s">
        <v>104</v>
      </c>
      <c r="B50" s="60">
        <v>2540</v>
      </c>
      <c r="C50" s="60">
        <v>462</v>
      </c>
      <c r="D50" s="60">
        <v>14</v>
      </c>
      <c r="E50" s="60">
        <v>799</v>
      </c>
      <c r="F50" s="62">
        <v>1.73</v>
      </c>
      <c r="G50" s="81">
        <v>0.16</v>
      </c>
      <c r="H50" s="62">
        <v>3.7</v>
      </c>
      <c r="I50" s="62">
        <v>1.2</v>
      </c>
      <c r="J50" s="64" t="s">
        <v>105</v>
      </c>
      <c r="K50" s="85"/>
      <c r="L50" s="85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30" s="58" customFormat="1" ht="23.5" customHeight="1">
      <c r="A51" s="72" t="s">
        <v>106</v>
      </c>
      <c r="B51" s="73">
        <v>248622</v>
      </c>
      <c r="C51" s="73">
        <v>12096</v>
      </c>
      <c r="D51" s="73">
        <v>185</v>
      </c>
      <c r="E51" s="52">
        <v>34836</v>
      </c>
      <c r="F51" s="53">
        <v>2.88</v>
      </c>
      <c r="G51" s="54">
        <v>0.52</v>
      </c>
      <c r="H51" s="55">
        <v>1.3</v>
      </c>
      <c r="I51" s="55">
        <v>1.5</v>
      </c>
      <c r="J51" s="74" t="s">
        <v>107</v>
      </c>
      <c r="K51" s="7"/>
      <c r="L51" s="7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30" s="58" customFormat="1" ht="30" customHeight="1">
      <c r="A52" s="82" t="s">
        <v>108</v>
      </c>
      <c r="B52" s="60">
        <v>39991</v>
      </c>
      <c r="C52" s="60">
        <v>2123</v>
      </c>
      <c r="D52" s="60">
        <v>66</v>
      </c>
      <c r="E52" s="60">
        <v>4012</v>
      </c>
      <c r="F52" s="62">
        <v>1.89</v>
      </c>
      <c r="G52" s="81">
        <v>0.17</v>
      </c>
      <c r="H52" s="62">
        <v>1.7</v>
      </c>
      <c r="I52" s="62">
        <v>1.9</v>
      </c>
      <c r="J52" s="64" t="s">
        <v>109</v>
      </c>
      <c r="K52" s="85"/>
      <c r="L52" s="85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30" s="58" customFormat="1" ht="26" customHeight="1">
      <c r="A53" s="72" t="s">
        <v>110</v>
      </c>
      <c r="B53" s="73">
        <v>276695</v>
      </c>
      <c r="C53" s="73">
        <v>24287</v>
      </c>
      <c r="D53" s="73">
        <v>273</v>
      </c>
      <c r="E53" s="52">
        <v>44202</v>
      </c>
      <c r="F53" s="53">
        <v>1.82</v>
      </c>
      <c r="G53" s="54">
        <v>0.44</v>
      </c>
      <c r="H53" s="55">
        <v>1.2490000000000001</v>
      </c>
      <c r="I53" s="55">
        <v>1.5</v>
      </c>
      <c r="J53" s="74" t="s">
        <v>111</v>
      </c>
      <c r="K53" s="7"/>
      <c r="L53" s="7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30" s="58" customFormat="1" ht="23.65" customHeight="1">
      <c r="A54" s="82" t="s">
        <v>112</v>
      </c>
      <c r="B54" s="60">
        <v>97047</v>
      </c>
      <c r="C54" s="60">
        <v>5728</v>
      </c>
      <c r="D54" s="60">
        <v>96</v>
      </c>
      <c r="E54" s="60">
        <v>10368</v>
      </c>
      <c r="F54" s="62">
        <v>1.81</v>
      </c>
      <c r="G54" s="81">
        <v>0.3</v>
      </c>
      <c r="H54" s="62">
        <v>1.8</v>
      </c>
      <c r="I54" s="62">
        <v>1.7</v>
      </c>
      <c r="J54" s="64" t="s">
        <v>113</v>
      </c>
      <c r="K54" s="86"/>
      <c r="L54" s="85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30" s="58" customFormat="1" ht="34" customHeight="1">
      <c r="A55" s="72" t="s">
        <v>114</v>
      </c>
      <c r="B55" s="73">
        <f>SUM(B49:B54)</f>
        <v>745565</v>
      </c>
      <c r="C55" s="73">
        <f>SUM(C49:C54)</f>
        <v>50014</v>
      </c>
      <c r="D55" s="73">
        <f>SUM(D49:D54)</f>
        <v>770</v>
      </c>
      <c r="E55" s="52">
        <f>SUM(E49:E54)</f>
        <v>122083</v>
      </c>
      <c r="F55" s="53">
        <f>SUM(F49:F54)/6</f>
        <v>2.561666666666667</v>
      </c>
      <c r="G55" s="54">
        <f>SUM(G49:G54)/6</f>
        <v>0.35833333333333334</v>
      </c>
      <c r="H55" s="55">
        <f>SUM(H49:H54)/6</f>
        <v>1.9248333333333336</v>
      </c>
      <c r="I55" s="55">
        <f>SUM(I49:I54)/6</f>
        <v>1.7999999999999998</v>
      </c>
      <c r="J55" s="74" t="s">
        <v>115</v>
      </c>
      <c r="K55" s="7"/>
      <c r="L55" s="7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30" s="95" customFormat="1" ht="25.25" customHeight="1">
      <c r="A56" s="87" t="s">
        <v>116</v>
      </c>
      <c r="B56" s="88">
        <f>B55+B48</f>
        <v>5415779</v>
      </c>
      <c r="C56" s="88">
        <f>C55+C48</f>
        <v>308041</v>
      </c>
      <c r="D56" s="88">
        <f>D55+D48</f>
        <v>4293</v>
      </c>
      <c r="E56" s="88">
        <f>E55+E48</f>
        <v>699758</v>
      </c>
      <c r="F56" s="89">
        <f>(F55+F48)/2</f>
        <v>2.2927564102564109</v>
      </c>
      <c r="G56" s="90">
        <v>0.38500000000000001</v>
      </c>
      <c r="H56" s="89">
        <f>(H55+H48)/2</f>
        <v>2.1110064102564103</v>
      </c>
      <c r="I56" s="89">
        <f>(I55+I48)/2</f>
        <v>2.2115384615384617</v>
      </c>
      <c r="J56" s="91" t="s">
        <v>117</v>
      </c>
      <c r="K56" s="92"/>
      <c r="L56" s="92"/>
      <c r="M56" s="93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 spans="1:30" s="23" customFormat="1" ht="16.5" customHeight="1">
      <c r="A57" s="96" t="s">
        <v>118</v>
      </c>
      <c r="B57" s="96"/>
      <c r="C57" s="96"/>
      <c r="D57" s="97"/>
      <c r="E57" s="98"/>
      <c r="F57" s="98"/>
      <c r="G57" s="99"/>
      <c r="H57" s="100" t="s">
        <v>119</v>
      </c>
      <c r="I57" s="100"/>
      <c r="J57" s="100"/>
      <c r="K57" s="101"/>
      <c r="L57" s="102"/>
      <c r="M57" s="102"/>
      <c r="N57" s="102"/>
      <c r="O57" s="103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:30" s="23" customFormat="1" ht="15.5" customHeight="1">
      <c r="A58" s="105" t="s">
        <v>120</v>
      </c>
      <c r="B58" s="106"/>
      <c r="C58" s="106"/>
      <c r="D58" s="97"/>
      <c r="E58" s="98"/>
      <c r="F58" s="98"/>
      <c r="G58" s="99"/>
      <c r="H58" s="98"/>
      <c r="I58" s="98"/>
      <c r="J58" s="107" t="s">
        <v>121</v>
      </c>
      <c r="K58" s="101"/>
      <c r="L58" s="102"/>
      <c r="M58" s="102"/>
      <c r="N58" s="102"/>
      <c r="O58" s="103"/>
      <c r="P58" s="104"/>
      <c r="Q58" s="104"/>
      <c r="R58" s="104"/>
      <c r="S58" s="104"/>
      <c r="T58" s="104"/>
      <c r="U58" s="104"/>
      <c r="V58" s="104"/>
      <c r="W58" s="104"/>
      <c r="X58" s="104"/>
    </row>
    <row r="59" spans="1:30" s="23" customFormat="1" ht="15.5" customHeight="1">
      <c r="A59" s="108" t="s">
        <v>122</v>
      </c>
      <c r="B59" s="106"/>
      <c r="C59" s="106"/>
      <c r="D59" s="97"/>
      <c r="E59" s="98"/>
      <c r="F59" s="98"/>
      <c r="G59" s="99"/>
      <c r="H59" s="98"/>
      <c r="I59" s="98"/>
      <c r="J59" s="107" t="s">
        <v>123</v>
      </c>
      <c r="K59" s="101"/>
      <c r="L59" s="102"/>
      <c r="M59" s="102"/>
      <c r="N59" s="102"/>
      <c r="O59" s="103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spans="1:30" s="58" customFormat="1">
      <c r="A60" s="1"/>
      <c r="B60" s="2"/>
      <c r="C60" s="2"/>
      <c r="D60" s="109"/>
      <c r="E60" s="3"/>
      <c r="F60" s="3"/>
      <c r="G60" s="4"/>
      <c r="H60" s="3"/>
      <c r="I60" s="3"/>
      <c r="J60" s="5"/>
      <c r="K60" s="6"/>
      <c r="L60" s="7"/>
      <c r="M60" s="7"/>
      <c r="N60" s="7"/>
      <c r="O60" s="8"/>
      <c r="P60" s="9"/>
      <c r="Q60" s="9"/>
      <c r="R60" s="9"/>
      <c r="S60" s="9"/>
      <c r="T60" s="9"/>
      <c r="U60" s="9"/>
      <c r="V60" s="9"/>
      <c r="W60" s="9"/>
      <c r="X60" s="9"/>
      <c r="Y60" s="9"/>
      <c r="Z60" s="23"/>
      <c r="AA60" s="23"/>
      <c r="AB60" s="23"/>
      <c r="AC60" s="23"/>
      <c r="AD60" s="23"/>
    </row>
    <row r="61" spans="1:30">
      <c r="D61" s="3"/>
    </row>
    <row r="62" spans="1:30">
      <c r="D62" s="3"/>
    </row>
    <row r="63" spans="1:30">
      <c r="D63" s="3"/>
    </row>
    <row r="64" spans="1:30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</sheetData>
  <mergeCells count="15">
    <mergeCell ref="H6:H7"/>
    <mergeCell ref="I6:I7"/>
    <mergeCell ref="J6:J8"/>
    <mergeCell ref="A57:C57"/>
    <mergeCell ref="H57:J57"/>
    <mergeCell ref="A2:J2"/>
    <mergeCell ref="A3:J3"/>
    <mergeCell ref="A4:J4"/>
    <mergeCell ref="A6:A8"/>
    <mergeCell ref="B6:B7"/>
    <mergeCell ref="C6:C7"/>
    <mergeCell ref="D6:D7"/>
    <mergeCell ref="E6:E7"/>
    <mergeCell ref="F6:F7"/>
    <mergeCell ref="G6:G7"/>
  </mergeCells>
  <dataValidations count="2">
    <dataValidation type="whole" showErrorMessage="1" error="القيمة المدخلة يجب أن تكون أرقاماً فقطأعلى رقم تستطيع إدخاله: 9999" sqref="D9" xr:uid="{43B2EA1B-8BC0-48B6-B1C1-41D704C96C0D}">
      <formula1>-9999</formula1>
      <formula2>9999</formula2>
    </dataValidation>
    <dataValidation type="whole" showErrorMessage="1" error="القيمة المدخلة يجب أن تكون أرقاماً فقطأعلى رقم تستطيع إدخاله: 999999999" sqref="B9:C9" xr:uid="{F2073AAA-1447-4B08-AB9A-A42B959E2A2C}">
      <formula1>-999999999</formula1>
      <formula2>999999999</formula2>
    </dataValidation>
  </dataValidations>
  <printOptions horizontalCentered="1"/>
  <pageMargins left="0.25" right="0.25" top="0.67" bottom="0.17" header="0.5" footer="0.18"/>
  <pageSetup paperSize="9" scale="80" orientation="landscape" horizontalDpi="300" verticalDpi="300" r:id="rId1"/>
  <headerFooter alignWithMargins="0"/>
  <rowBreaks count="2" manualBreakCount="2">
    <brk id="22" max="9" man="1"/>
    <brk id="40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79AEEC5B-C7D4-4004-A198-CC0686AC8DA8}"/>
</file>

<file path=customXml/itemProps2.xml><?xml version="1.0" encoding="utf-8"?>
<ds:datastoreItem xmlns:ds="http://schemas.openxmlformats.org/officeDocument/2006/customXml" ds:itemID="{2C6DFC92-D7BE-4E56-9ED9-77D0B4235F0B}"/>
</file>

<file path=customXml/itemProps3.xml><?xml version="1.0" encoding="utf-8"?>
<ds:datastoreItem xmlns:ds="http://schemas.openxmlformats.org/officeDocument/2006/customXml" ds:itemID="{C2C1FA16-2B7A-49D2-B132-4B3653DD89EE}"/>
</file>

<file path=customXml/itemProps4.xml><?xml version="1.0" encoding="utf-8"?>
<ds:datastoreItem xmlns:ds="http://schemas.openxmlformats.org/officeDocument/2006/customXml" ds:itemID="{9CE1A58D-77B6-4222-9AF3-98B45C4F8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 05-06 Table  </vt:lpstr>
      <vt:lpstr>'جدول  05-06 Table  '!Print_Area</vt:lpstr>
      <vt:lpstr>'جدول  05-06 Table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cp:lastPrinted>2024-12-12T07:50:10Z</cp:lastPrinted>
  <dcterms:created xsi:type="dcterms:W3CDTF">2024-12-12T07:46:30Z</dcterms:created>
  <dcterms:modified xsi:type="dcterms:W3CDTF">2024-12-12T07:50:35Z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